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0730" windowHeight="11160"/>
  </bookViews>
  <sheets>
    <sheet name="Лист1" sheetId="5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11" i="5" l="1"/>
  <c r="AF12" i="5"/>
  <c r="AF13" i="5"/>
  <c r="AF14" i="5"/>
  <c r="AF16" i="5"/>
  <c r="AF17" i="5"/>
  <c r="AF18" i="5"/>
  <c r="AF21" i="5"/>
  <c r="AF22" i="5"/>
  <c r="AF23" i="5"/>
  <c r="AB17" i="5"/>
  <c r="AB18" i="5"/>
  <c r="AB21" i="5"/>
  <c r="AB22" i="5"/>
  <c r="AB23" i="5"/>
  <c r="AB16" i="5"/>
  <c r="AB12" i="5"/>
  <c r="AB13" i="5"/>
  <c r="AB14" i="5"/>
  <c r="AB11" i="5"/>
  <c r="U21" i="5"/>
  <c r="U22" i="5"/>
  <c r="U23" i="5"/>
  <c r="U11" i="5"/>
  <c r="U12" i="5"/>
  <c r="U13" i="5"/>
  <c r="U14" i="5"/>
  <c r="U16" i="5"/>
  <c r="U17" i="5"/>
  <c r="U18" i="5"/>
  <c r="N16" i="5"/>
  <c r="N17" i="5"/>
  <c r="N18" i="5"/>
  <c r="N21" i="5"/>
  <c r="N22" i="5"/>
  <c r="N23" i="5"/>
  <c r="N13" i="5"/>
  <c r="N14" i="5"/>
  <c r="N11" i="5"/>
  <c r="N12" i="5"/>
  <c r="G11" i="5"/>
  <c r="G12" i="5"/>
  <c r="G13" i="5"/>
  <c r="G14" i="5"/>
  <c r="G16" i="5"/>
  <c r="G17" i="5"/>
  <c r="G18" i="5"/>
  <c r="G21" i="5"/>
  <c r="G22" i="5"/>
  <c r="G23" i="5"/>
  <c r="D10" i="5" l="1"/>
  <c r="E10" i="5"/>
  <c r="F10" i="5"/>
  <c r="H10" i="5"/>
  <c r="I10" i="5"/>
  <c r="J10" i="5"/>
  <c r="K10" i="5"/>
  <c r="L10" i="5"/>
  <c r="M10" i="5"/>
  <c r="N10" i="5" s="1"/>
  <c r="O10" i="5"/>
  <c r="P10" i="5"/>
  <c r="Q10" i="5"/>
  <c r="R10" i="5"/>
  <c r="S10" i="5"/>
  <c r="T10" i="5"/>
  <c r="V10" i="5"/>
  <c r="W10" i="5"/>
  <c r="X10" i="5"/>
  <c r="Y10" i="5"/>
  <c r="Z10" i="5"/>
  <c r="AA10" i="5"/>
  <c r="AB10" i="5" s="1"/>
  <c r="AC10" i="5"/>
  <c r="AD10" i="5"/>
  <c r="AE10" i="5"/>
  <c r="AG10" i="5"/>
  <c r="AH10" i="5"/>
  <c r="AI10" i="5"/>
  <c r="AJ10" i="5"/>
  <c r="AK10" i="5"/>
  <c r="AL10" i="5"/>
  <c r="AM10" i="5"/>
  <c r="AN10" i="5"/>
  <c r="AO10" i="5"/>
  <c r="AP10" i="5"/>
  <c r="AQ10" i="5"/>
  <c r="AR10" i="5"/>
  <c r="AS10" i="5"/>
  <c r="AT10" i="5"/>
  <c r="AU10" i="5"/>
  <c r="AV10" i="5"/>
  <c r="AW10" i="5"/>
  <c r="AX10" i="5"/>
  <c r="AY10" i="5"/>
  <c r="AZ10" i="5"/>
  <c r="BA10" i="5"/>
  <c r="BB10" i="5"/>
  <c r="BC10" i="5"/>
  <c r="C10" i="5"/>
  <c r="D15" i="5"/>
  <c r="E15" i="5"/>
  <c r="F15" i="5"/>
  <c r="H15" i="5"/>
  <c r="I15" i="5"/>
  <c r="J15" i="5"/>
  <c r="K15" i="5"/>
  <c r="L15" i="5"/>
  <c r="L9" i="5" s="1"/>
  <c r="M15" i="5"/>
  <c r="N15" i="5" s="1"/>
  <c r="O15" i="5"/>
  <c r="P15" i="5"/>
  <c r="Q15" i="5"/>
  <c r="Q9" i="5" s="1"/>
  <c r="R15" i="5"/>
  <c r="S15" i="5"/>
  <c r="T15" i="5"/>
  <c r="V15" i="5"/>
  <c r="W15" i="5"/>
  <c r="X15" i="5"/>
  <c r="Y15" i="5"/>
  <c r="Z15" i="5"/>
  <c r="AA15" i="5"/>
  <c r="AB15" i="5" s="1"/>
  <c r="AC15" i="5"/>
  <c r="AD15" i="5"/>
  <c r="AE15" i="5"/>
  <c r="AG15" i="5"/>
  <c r="AH15" i="5"/>
  <c r="AI15" i="5"/>
  <c r="AI9" i="5" s="1"/>
  <c r="AJ15" i="5"/>
  <c r="AK15" i="5"/>
  <c r="AL15" i="5"/>
  <c r="AM15" i="5"/>
  <c r="AM9" i="5" s="1"/>
  <c r="AN15" i="5"/>
  <c r="AO15" i="5"/>
  <c r="AP15" i="5"/>
  <c r="AQ15" i="5"/>
  <c r="AQ9" i="5" s="1"/>
  <c r="AR15" i="5"/>
  <c r="AS15" i="5"/>
  <c r="AT15" i="5"/>
  <c r="AU15" i="5"/>
  <c r="AU9" i="5" s="1"/>
  <c r="AV15" i="5"/>
  <c r="AW15" i="5"/>
  <c r="AX15" i="5"/>
  <c r="AY15" i="5"/>
  <c r="AY9" i="5" s="1"/>
  <c r="AZ15" i="5"/>
  <c r="BA15" i="5"/>
  <c r="BB15" i="5"/>
  <c r="BC15" i="5"/>
  <c r="BC9" i="5" s="1"/>
  <c r="C15" i="5"/>
  <c r="D20" i="5"/>
  <c r="D19" i="5" s="1"/>
  <c r="E20" i="5"/>
  <c r="E19" i="5" s="1"/>
  <c r="F20" i="5"/>
  <c r="H20" i="5"/>
  <c r="I20" i="5"/>
  <c r="J20" i="5"/>
  <c r="J19" i="5" s="1"/>
  <c r="K20" i="5"/>
  <c r="K19" i="5" s="1"/>
  <c r="L20" i="5"/>
  <c r="L19" i="5" s="1"/>
  <c r="M20" i="5"/>
  <c r="O20" i="5"/>
  <c r="O19" i="5" s="1"/>
  <c r="P20" i="5"/>
  <c r="P19" i="5" s="1"/>
  <c r="Q20" i="5"/>
  <c r="Q19" i="5" s="1"/>
  <c r="R20" i="5"/>
  <c r="R19" i="5" s="1"/>
  <c r="S20" i="5"/>
  <c r="S19" i="5" s="1"/>
  <c r="T20" i="5"/>
  <c r="V20" i="5"/>
  <c r="V19" i="5" s="1"/>
  <c r="W20" i="5"/>
  <c r="W19" i="5" s="1"/>
  <c r="X20" i="5"/>
  <c r="X19" i="5" s="1"/>
  <c r="Y20" i="5"/>
  <c r="Y19" i="5" s="1"/>
  <c r="Z20" i="5"/>
  <c r="Z19" i="5" s="1"/>
  <c r="AA20" i="5"/>
  <c r="AC20" i="5"/>
  <c r="AC19" i="5" s="1"/>
  <c r="AD20" i="5"/>
  <c r="AD19" i="5" s="1"/>
  <c r="AE20" i="5"/>
  <c r="AG20" i="5"/>
  <c r="AG19" i="5" s="1"/>
  <c r="AH20" i="5"/>
  <c r="AH19" i="5" s="1"/>
  <c r="AI20" i="5"/>
  <c r="AI19" i="5" s="1"/>
  <c r="AJ20" i="5"/>
  <c r="AJ19" i="5" s="1"/>
  <c r="AK20" i="5"/>
  <c r="AK19" i="5" s="1"/>
  <c r="AL20" i="5"/>
  <c r="AL19" i="5" s="1"/>
  <c r="AM20" i="5"/>
  <c r="AM19" i="5" s="1"/>
  <c r="AN20" i="5"/>
  <c r="AN19" i="5" s="1"/>
  <c r="AO20" i="5"/>
  <c r="AO19" i="5" s="1"/>
  <c r="AP20" i="5"/>
  <c r="AP19" i="5" s="1"/>
  <c r="AQ20" i="5"/>
  <c r="AQ19" i="5" s="1"/>
  <c r="AR20" i="5"/>
  <c r="AR19" i="5" s="1"/>
  <c r="AS20" i="5"/>
  <c r="AS19" i="5" s="1"/>
  <c r="AT20" i="5"/>
  <c r="AT19" i="5" s="1"/>
  <c r="AU20" i="5"/>
  <c r="AU19" i="5" s="1"/>
  <c r="AV20" i="5"/>
  <c r="AV19" i="5" s="1"/>
  <c r="AW20" i="5"/>
  <c r="AW19" i="5" s="1"/>
  <c r="AX20" i="5"/>
  <c r="AX19" i="5" s="1"/>
  <c r="AY20" i="5"/>
  <c r="AY19" i="5" s="1"/>
  <c r="AZ20" i="5"/>
  <c r="AZ19" i="5" s="1"/>
  <c r="BA20" i="5"/>
  <c r="BA19" i="5" s="1"/>
  <c r="BB20" i="5"/>
  <c r="BB19" i="5" s="1"/>
  <c r="BC20" i="5"/>
  <c r="BC19" i="5" s="1"/>
  <c r="C20" i="5"/>
  <c r="C19" i="5" s="1"/>
  <c r="AF15" i="5" l="1"/>
  <c r="AF10" i="5"/>
  <c r="G20" i="5"/>
  <c r="U15" i="5"/>
  <c r="G15" i="5"/>
  <c r="U10" i="5"/>
  <c r="G10" i="5"/>
  <c r="AE19" i="5"/>
  <c r="AF19" i="5" s="1"/>
  <c r="AF20" i="5"/>
  <c r="T19" i="5"/>
  <c r="U19" i="5" s="1"/>
  <c r="U20" i="5"/>
  <c r="AA19" i="5"/>
  <c r="AB19" i="5" s="1"/>
  <c r="AB20" i="5"/>
  <c r="M19" i="5"/>
  <c r="N19" i="5" s="1"/>
  <c r="N20" i="5"/>
  <c r="W9" i="5"/>
  <c r="AC9" i="5"/>
  <c r="X9" i="5"/>
  <c r="C9" i="5"/>
  <c r="AE9" i="5"/>
  <c r="AF9" i="5" s="1"/>
  <c r="Z9" i="5"/>
  <c r="H9" i="5"/>
  <c r="AA9" i="5"/>
  <c r="AB9" i="5" s="1"/>
  <c r="BB9" i="5"/>
  <c r="AX9" i="5"/>
  <c r="AT9" i="5"/>
  <c r="AP9" i="5"/>
  <c r="AL9" i="5"/>
  <c r="AH9" i="5"/>
  <c r="AD9" i="5"/>
  <c r="Y9" i="5"/>
  <c r="T9" i="5"/>
  <c r="U9" i="5" s="1"/>
  <c r="K9" i="5"/>
  <c r="AZ9" i="5"/>
  <c r="AV9" i="5"/>
  <c r="AR9" i="5"/>
  <c r="AN9" i="5"/>
  <c r="AJ9" i="5"/>
  <c r="R9" i="5"/>
  <c r="M9" i="5"/>
  <c r="N9" i="5" s="1"/>
  <c r="I9" i="5"/>
  <c r="D9" i="5"/>
  <c r="BA9" i="5"/>
  <c r="AW9" i="5"/>
  <c r="AS9" i="5"/>
  <c r="AO9" i="5"/>
  <c r="AK9" i="5"/>
  <c r="AG9" i="5"/>
  <c r="S9" i="5"/>
  <c r="O9" i="5"/>
  <c r="E9" i="5"/>
  <c r="F9" i="5"/>
  <c r="G9" i="5" s="1"/>
  <c r="I19" i="5"/>
  <c r="F19" i="5"/>
  <c r="H19" i="5"/>
  <c r="J9" i="5"/>
  <c r="P9" i="5"/>
  <c r="V9" i="5"/>
  <c r="G19" i="5" l="1"/>
</calcChain>
</file>

<file path=xl/sharedStrings.xml><?xml version="1.0" encoding="utf-8"?>
<sst xmlns="http://schemas.openxmlformats.org/spreadsheetml/2006/main" count="127" uniqueCount="39">
  <si>
    <t>человек</t>
  </si>
  <si>
    <t>%</t>
  </si>
  <si>
    <t>Профессии и специальности, по которым имеется риск нетрудоустройства</t>
  </si>
  <si>
    <t>количество человек</t>
  </si>
  <si>
    <t xml:space="preserve">Профессия, специальность </t>
  </si>
  <si>
    <t xml:space="preserve">Из них </t>
  </si>
  <si>
    <t>детей-сирот и детей, оставшихся без попечения родителей</t>
  </si>
  <si>
    <t>Из них</t>
  </si>
  <si>
    <t>Выпуск в 2019/20 году</t>
  </si>
  <si>
    <t>инвалидов и лиц с ОВЗ</t>
  </si>
  <si>
    <t>Фактически трудоустроенные выпускники в 2020 году</t>
  </si>
  <si>
    <t xml:space="preserve">Планируют продолжить обучение 
(прогноз) 
</t>
  </si>
  <si>
    <t>Прочее (указать причину) (факт)</t>
  </si>
  <si>
    <t>Прочее (указать причину) (прогноз)</t>
  </si>
  <si>
    <t>Риск нетрудоустройства
 (факт)</t>
  </si>
  <si>
    <t>Трудоустройство выпускников в 2020 году</t>
  </si>
  <si>
    <t>Продолжили обучение
 (факт)</t>
  </si>
  <si>
    <t>Призваны в Вооруженные Силы 
(факт)</t>
  </si>
  <si>
    <t>Прогноз призыва в Вооруженные Силы 
(прогноз)</t>
  </si>
  <si>
    <t>Риск нетрудоустройства
 (прогноз)</t>
  </si>
  <si>
    <t>Отпуск по уходу за ребенком 
(факт)</t>
  </si>
  <si>
    <t>Приложение 1</t>
  </si>
  <si>
    <t>Самозанятость (факт)</t>
  </si>
  <si>
    <t xml:space="preserve">Самозанятость (прогноз) </t>
  </si>
  <si>
    <t>Наименование организации</t>
  </si>
  <si>
    <t>Направление подготовки (влючая профессиональное обучение)</t>
  </si>
  <si>
    <t>Обучавшихся за счет средств бюджета Иркутской области:</t>
  </si>
  <si>
    <t>Обучавшихся за счет средств физических и юридических лиц</t>
  </si>
  <si>
    <t>ОЧНАЯ ФОРМА</t>
  </si>
  <si>
    <t>ЗАОЧНАЯ ФОРМА</t>
  </si>
  <si>
    <t>Планируют трудоустроиться до конца 2020 года</t>
  </si>
  <si>
    <t>Иркутская область</t>
  </si>
  <si>
    <t>44.02.01 Дошкольное образование</t>
  </si>
  <si>
    <t>44.02.02. Преподавание в начальных класах</t>
  </si>
  <si>
    <t>49.02.01 Физическая культура</t>
  </si>
  <si>
    <t xml:space="preserve">44.02.01 Преподавание в началных классах </t>
  </si>
  <si>
    <t xml:space="preserve">39.02.01 Социальная работа </t>
  </si>
  <si>
    <t>44.02.02 Преподавание в начальных класах</t>
  </si>
  <si>
    <t>Государственное бюджетное профессиональное образовательное учреждение Иркутской области «Братский педагогический колледж»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</si>
</sst>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0" xfId="0" applyFont="1"/>
    <xf numFmtId="49" fontId="3" fillId="0" borderId="5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center" vertical="center" wrapText="1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2" fillId="2" borderId="10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/>
    <xf numFmtId="0" fontId="2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4" fillId="0" borderId="15" xfId="0" applyFont="1" applyBorder="1" applyAlignment="1">
      <alignment wrapText="1"/>
    </xf>
    <xf numFmtId="0" fontId="4" fillId="0" borderId="6" xfId="0" applyFont="1" applyBorder="1" applyAlignment="1">
      <alignment horizontal="center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1" fontId="4" fillId="0" borderId="1" xfId="0" applyNumberFormat="1" applyFont="1" applyBorder="1" applyAlignment="1">
      <alignment horizontal="center" vertical="center" wrapText="1"/>
    </xf>
    <xf numFmtId="1" fontId="2" fillId="0" borderId="7" xfId="0" applyNumberFormat="1" applyFont="1" applyBorder="1" applyAlignment="1">
      <alignment horizontal="center" vertical="center" wrapText="1"/>
    </xf>
    <xf numFmtId="1" fontId="2" fillId="0" borderId="5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4" fillId="0" borderId="14" xfId="0" applyFont="1" applyBorder="1" applyAlignment="1">
      <alignment wrapText="1"/>
    </xf>
    <xf numFmtId="1" fontId="4" fillId="0" borderId="16" xfId="0" applyNumberFormat="1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 wrapText="1"/>
    </xf>
    <xf numFmtId="1" fontId="4" fillId="0" borderId="17" xfId="0" applyNumberFormat="1" applyFont="1" applyBorder="1" applyAlignment="1">
      <alignment horizontal="center" vertical="center" wrapText="1"/>
    </xf>
    <xf numFmtId="1" fontId="4" fillId="0" borderId="2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23"/>
  <sheetViews>
    <sheetView tabSelected="1" zoomScale="60" zoomScaleNormal="60" workbookViewId="0">
      <pane xSplit="2" ySplit="8" topLeftCell="D9" activePane="bottomRight" state="frozen"/>
      <selection pane="topRight" activeCell="C1" sqref="C1"/>
      <selection pane="bottomLeft" activeCell="A9" sqref="A9"/>
      <selection pane="bottomRight" activeCell="BD6" sqref="A6:XFD20"/>
    </sheetView>
  </sheetViews>
  <sheetFormatPr defaultColWidth="9.140625" defaultRowHeight="18.75" x14ac:dyDescent="0.3"/>
  <cols>
    <col min="1" max="1" width="34.42578125" style="1" customWidth="1"/>
    <col min="2" max="2" width="47.140625" style="1" customWidth="1"/>
    <col min="3" max="4" width="18" style="1" customWidth="1"/>
    <col min="5" max="5" width="15.7109375" style="1" customWidth="1"/>
    <col min="6" max="6" width="11.7109375" style="1" customWidth="1"/>
    <col min="7" max="7" width="7.7109375" style="1" customWidth="1"/>
    <col min="8" max="8" width="18.140625" style="1" customWidth="1"/>
    <col min="9" max="12" width="16.28515625" style="1" customWidth="1"/>
    <col min="13" max="13" width="12.5703125" style="1" customWidth="1"/>
    <col min="14" max="14" width="7.7109375" style="1" customWidth="1"/>
    <col min="15" max="15" width="18.28515625" style="1" customWidth="1"/>
    <col min="16" max="19" width="15.42578125" style="1" customWidth="1"/>
    <col min="20" max="20" width="12.140625" style="1" customWidth="1"/>
    <col min="21" max="21" width="8.140625" style="1" customWidth="1"/>
    <col min="22" max="22" width="18.85546875" style="1" customWidth="1"/>
    <col min="23" max="26" width="16.7109375" style="1" customWidth="1"/>
    <col min="27" max="27" width="12" style="1" customWidth="1"/>
    <col min="28" max="28" width="9.42578125" style="1" customWidth="1"/>
    <col min="29" max="29" width="20.28515625" style="1" customWidth="1"/>
    <col min="30" max="30" width="16.5703125" style="1" customWidth="1"/>
    <col min="31" max="31" width="10.85546875" style="1" customWidth="1"/>
    <col min="32" max="32" width="8.85546875" style="1" customWidth="1"/>
    <col min="33" max="33" width="20.28515625" style="1" customWidth="1"/>
    <col min="34" max="37" width="16.7109375" style="1" customWidth="1"/>
    <col min="38" max="38" width="11.5703125" style="1" customWidth="1"/>
    <col min="39" max="39" width="7.85546875" style="1" customWidth="1"/>
    <col min="40" max="44" width="15.28515625" style="1" customWidth="1"/>
    <col min="45" max="45" width="11.28515625" style="1" customWidth="1"/>
    <col min="46" max="46" width="9.28515625" style="1" customWidth="1"/>
    <col min="47" max="47" width="15.5703125" style="1" customWidth="1"/>
    <col min="48" max="48" width="15.85546875" style="1" customWidth="1"/>
    <col min="49" max="49" width="20.7109375" style="1" customWidth="1"/>
    <col min="50" max="51" width="15.85546875" style="1" customWidth="1"/>
    <col min="52" max="52" width="12.5703125" style="1" customWidth="1"/>
    <col min="53" max="53" width="12.7109375" style="1" customWidth="1"/>
    <col min="54" max="54" width="15.7109375" style="1" customWidth="1"/>
    <col min="55" max="55" width="15" style="1" customWidth="1"/>
    <col min="56" max="16384" width="9.140625" style="1"/>
  </cols>
  <sheetData>
    <row r="1" spans="1:55" x14ac:dyDescent="0.3">
      <c r="AU1" s="5"/>
      <c r="AV1" s="5"/>
      <c r="AW1" s="5"/>
      <c r="AX1" s="5"/>
      <c r="AY1" s="5"/>
      <c r="BC1" s="5" t="s">
        <v>21</v>
      </c>
    </row>
    <row r="2" spans="1:55" x14ac:dyDescent="0.3">
      <c r="AS2" s="5"/>
      <c r="AT2" s="5"/>
      <c r="AU2" s="5"/>
      <c r="AV2" s="5"/>
      <c r="AW2" s="5"/>
      <c r="AX2" s="5"/>
      <c r="AY2" s="5"/>
    </row>
    <row r="3" spans="1:55" x14ac:dyDescent="0.3">
      <c r="M3" s="45" t="s">
        <v>31</v>
      </c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5"/>
      <c r="AD3" s="5"/>
      <c r="AS3" s="5"/>
      <c r="AT3" s="5"/>
      <c r="AU3" s="5"/>
      <c r="AV3" s="5"/>
      <c r="AW3" s="5"/>
      <c r="AX3" s="5"/>
      <c r="AY3" s="5"/>
    </row>
    <row r="4" spans="1:55" ht="19.5" thickBot="1" x14ac:dyDescent="0.35"/>
    <row r="5" spans="1:55" s="6" customFormat="1" ht="56.25" customHeight="1" x14ac:dyDescent="0.25">
      <c r="A5" s="57" t="s">
        <v>24</v>
      </c>
      <c r="B5" s="58" t="s">
        <v>25</v>
      </c>
      <c r="C5" s="48" t="s">
        <v>8</v>
      </c>
      <c r="D5" s="48" t="s">
        <v>5</v>
      </c>
      <c r="E5" s="56"/>
      <c r="F5" s="49" t="s">
        <v>15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1"/>
      <c r="AL5" s="56" t="s">
        <v>12</v>
      </c>
      <c r="AM5" s="56"/>
      <c r="AN5" s="56" t="s">
        <v>5</v>
      </c>
      <c r="AO5" s="56"/>
      <c r="AP5" s="64" t="s">
        <v>13</v>
      </c>
      <c r="AQ5" s="56" t="s">
        <v>5</v>
      </c>
      <c r="AR5" s="56"/>
      <c r="AS5" s="56" t="s">
        <v>14</v>
      </c>
      <c r="AT5" s="56"/>
      <c r="AU5" s="56" t="s">
        <v>7</v>
      </c>
      <c r="AV5" s="62"/>
      <c r="AW5" s="55" t="s">
        <v>19</v>
      </c>
      <c r="AX5" s="47" t="s">
        <v>7</v>
      </c>
      <c r="AY5" s="47"/>
      <c r="AZ5" s="47" t="s">
        <v>2</v>
      </c>
      <c r="BA5" s="47"/>
      <c r="BB5" s="47" t="s">
        <v>5</v>
      </c>
      <c r="BC5" s="61"/>
    </row>
    <row r="6" spans="1:55" s="6" customFormat="1" ht="35.25" customHeight="1" x14ac:dyDescent="0.25">
      <c r="A6" s="57"/>
      <c r="B6" s="59"/>
      <c r="C6" s="46"/>
      <c r="D6" s="47"/>
      <c r="E6" s="47"/>
      <c r="F6" s="46" t="s">
        <v>10</v>
      </c>
      <c r="G6" s="46"/>
      <c r="H6" s="46" t="s">
        <v>5</v>
      </c>
      <c r="I6" s="47"/>
      <c r="J6" s="52" t="s">
        <v>30</v>
      </c>
      <c r="K6" s="54" t="s">
        <v>7</v>
      </c>
      <c r="L6" s="55"/>
      <c r="M6" s="46" t="s">
        <v>16</v>
      </c>
      <c r="N6" s="46"/>
      <c r="O6" s="46" t="s">
        <v>5</v>
      </c>
      <c r="P6" s="47"/>
      <c r="Q6" s="52" t="s">
        <v>11</v>
      </c>
      <c r="R6" s="46" t="s">
        <v>5</v>
      </c>
      <c r="S6" s="47"/>
      <c r="T6" s="46" t="s">
        <v>17</v>
      </c>
      <c r="U6" s="46"/>
      <c r="V6" s="46" t="s">
        <v>5</v>
      </c>
      <c r="W6" s="47"/>
      <c r="X6" s="52" t="s">
        <v>18</v>
      </c>
      <c r="Y6" s="46" t="s">
        <v>5</v>
      </c>
      <c r="Z6" s="47"/>
      <c r="AA6" s="47" t="s">
        <v>20</v>
      </c>
      <c r="AB6" s="47"/>
      <c r="AC6" s="47" t="s">
        <v>5</v>
      </c>
      <c r="AD6" s="47"/>
      <c r="AE6" s="47" t="s">
        <v>22</v>
      </c>
      <c r="AF6" s="47"/>
      <c r="AG6" s="47" t="s">
        <v>5</v>
      </c>
      <c r="AH6" s="47"/>
      <c r="AI6" s="52" t="s">
        <v>23</v>
      </c>
      <c r="AJ6" s="47" t="s">
        <v>5</v>
      </c>
      <c r="AK6" s="47"/>
      <c r="AL6" s="47"/>
      <c r="AM6" s="47"/>
      <c r="AN6" s="47"/>
      <c r="AO6" s="47"/>
      <c r="AP6" s="65"/>
      <c r="AQ6" s="47"/>
      <c r="AR6" s="47"/>
      <c r="AS6" s="47"/>
      <c r="AT6" s="47"/>
      <c r="AU6" s="47"/>
      <c r="AV6" s="63"/>
      <c r="AW6" s="66"/>
      <c r="AX6" s="47"/>
      <c r="AY6" s="47"/>
      <c r="AZ6" s="47"/>
      <c r="BA6" s="47"/>
      <c r="BB6" s="47"/>
      <c r="BC6" s="61"/>
    </row>
    <row r="7" spans="1:55" s="7" customFormat="1" ht="82.5" customHeight="1" x14ac:dyDescent="0.25">
      <c r="A7" s="57"/>
      <c r="B7" s="59"/>
      <c r="C7" s="47"/>
      <c r="D7" s="40" t="s">
        <v>6</v>
      </c>
      <c r="E7" s="40" t="s">
        <v>9</v>
      </c>
      <c r="F7" s="47"/>
      <c r="G7" s="47"/>
      <c r="H7" s="43" t="s">
        <v>6</v>
      </c>
      <c r="I7" s="40" t="s">
        <v>9</v>
      </c>
      <c r="J7" s="53"/>
      <c r="K7" s="43" t="s">
        <v>6</v>
      </c>
      <c r="L7" s="40" t="s">
        <v>9</v>
      </c>
      <c r="M7" s="47"/>
      <c r="N7" s="47"/>
      <c r="O7" s="43" t="s">
        <v>6</v>
      </c>
      <c r="P7" s="40" t="s">
        <v>9</v>
      </c>
      <c r="Q7" s="53"/>
      <c r="R7" s="43" t="s">
        <v>6</v>
      </c>
      <c r="S7" s="40" t="s">
        <v>9</v>
      </c>
      <c r="T7" s="47"/>
      <c r="U7" s="47"/>
      <c r="V7" s="40" t="s">
        <v>6</v>
      </c>
      <c r="W7" s="40" t="s">
        <v>9</v>
      </c>
      <c r="X7" s="53"/>
      <c r="Y7" s="40" t="s">
        <v>6</v>
      </c>
      <c r="Z7" s="40" t="s">
        <v>9</v>
      </c>
      <c r="AA7" s="47"/>
      <c r="AB7" s="47"/>
      <c r="AC7" s="40" t="s">
        <v>6</v>
      </c>
      <c r="AD7" s="40" t="s">
        <v>9</v>
      </c>
      <c r="AE7" s="47"/>
      <c r="AF7" s="47"/>
      <c r="AG7" s="40" t="s">
        <v>6</v>
      </c>
      <c r="AH7" s="40" t="s">
        <v>9</v>
      </c>
      <c r="AI7" s="53"/>
      <c r="AJ7" s="40" t="s">
        <v>6</v>
      </c>
      <c r="AK7" s="40" t="s">
        <v>9</v>
      </c>
      <c r="AL7" s="47"/>
      <c r="AM7" s="47"/>
      <c r="AN7" s="40" t="s">
        <v>6</v>
      </c>
      <c r="AO7" s="40" t="s">
        <v>9</v>
      </c>
      <c r="AP7" s="53"/>
      <c r="AQ7" s="40" t="s">
        <v>6</v>
      </c>
      <c r="AR7" s="40" t="s">
        <v>9</v>
      </c>
      <c r="AS7" s="47"/>
      <c r="AT7" s="47"/>
      <c r="AU7" s="40" t="s">
        <v>6</v>
      </c>
      <c r="AV7" s="41" t="s">
        <v>9</v>
      </c>
      <c r="AW7" s="67"/>
      <c r="AX7" s="40" t="s">
        <v>6</v>
      </c>
      <c r="AY7" s="40" t="s">
        <v>9</v>
      </c>
      <c r="AZ7" s="47"/>
      <c r="BA7" s="47"/>
      <c r="BB7" s="40" t="s">
        <v>6</v>
      </c>
      <c r="BC7" s="40" t="s">
        <v>9</v>
      </c>
    </row>
    <row r="8" spans="1:55" s="7" customFormat="1" ht="48" thickBot="1" x14ac:dyDescent="0.3">
      <c r="A8" s="57"/>
      <c r="B8" s="60"/>
      <c r="C8" s="2" t="s">
        <v>0</v>
      </c>
      <c r="D8" s="2" t="s">
        <v>0</v>
      </c>
      <c r="E8" s="8" t="s">
        <v>0</v>
      </c>
      <c r="F8" s="2" t="s">
        <v>0</v>
      </c>
      <c r="G8" s="21" t="s">
        <v>1</v>
      </c>
      <c r="H8" s="21" t="s">
        <v>0</v>
      </c>
      <c r="I8" s="22" t="s">
        <v>0</v>
      </c>
      <c r="J8" s="22" t="s">
        <v>0</v>
      </c>
      <c r="K8" s="22" t="s">
        <v>0</v>
      </c>
      <c r="L8" s="22" t="s">
        <v>0</v>
      </c>
      <c r="M8" s="21" t="s">
        <v>0</v>
      </c>
      <c r="N8" s="21" t="s">
        <v>1</v>
      </c>
      <c r="O8" s="22" t="s">
        <v>0</v>
      </c>
      <c r="P8" s="22" t="s">
        <v>0</v>
      </c>
      <c r="Q8" s="22" t="s">
        <v>0</v>
      </c>
      <c r="R8" s="22" t="s">
        <v>0</v>
      </c>
      <c r="S8" s="22" t="s">
        <v>0</v>
      </c>
      <c r="T8" s="21" t="s">
        <v>0</v>
      </c>
      <c r="U8" s="21" t="s">
        <v>1</v>
      </c>
      <c r="V8" s="22" t="s">
        <v>0</v>
      </c>
      <c r="W8" s="22" t="s">
        <v>0</v>
      </c>
      <c r="X8" s="22"/>
      <c r="Y8" s="22" t="s">
        <v>0</v>
      </c>
      <c r="Z8" s="22" t="s">
        <v>0</v>
      </c>
      <c r="AA8" s="23" t="s">
        <v>0</v>
      </c>
      <c r="AB8" s="23" t="s">
        <v>1</v>
      </c>
      <c r="AC8" s="22" t="s">
        <v>0</v>
      </c>
      <c r="AD8" s="8" t="s">
        <v>0</v>
      </c>
      <c r="AE8" s="42" t="s">
        <v>0</v>
      </c>
      <c r="AF8" s="42" t="s">
        <v>1</v>
      </c>
      <c r="AG8" s="8" t="s">
        <v>0</v>
      </c>
      <c r="AH8" s="8" t="s">
        <v>0</v>
      </c>
      <c r="AI8" s="8"/>
      <c r="AJ8" s="8"/>
      <c r="AK8" s="8"/>
      <c r="AL8" s="42" t="s">
        <v>0</v>
      </c>
      <c r="AM8" s="2" t="s">
        <v>1</v>
      </c>
      <c r="AN8" s="8" t="s">
        <v>0</v>
      </c>
      <c r="AO8" s="8" t="s">
        <v>0</v>
      </c>
      <c r="AP8" s="8"/>
      <c r="AQ8" s="8"/>
      <c r="AR8" s="8"/>
      <c r="AS8" s="8" t="s">
        <v>0</v>
      </c>
      <c r="AT8" s="8" t="s">
        <v>1</v>
      </c>
      <c r="AU8" s="8" t="s">
        <v>0</v>
      </c>
      <c r="AV8" s="25" t="s">
        <v>0</v>
      </c>
      <c r="AW8" s="24" t="s">
        <v>0</v>
      </c>
      <c r="AX8" s="8" t="s">
        <v>0</v>
      </c>
      <c r="AY8" s="8" t="s">
        <v>0</v>
      </c>
      <c r="AZ8" s="42" t="s">
        <v>4</v>
      </c>
      <c r="BA8" s="42" t="s">
        <v>3</v>
      </c>
      <c r="BB8" s="8" t="s">
        <v>0</v>
      </c>
      <c r="BC8" s="8" t="s">
        <v>0</v>
      </c>
    </row>
    <row r="9" spans="1:55" s="4" customFormat="1" ht="38.25" thickBot="1" x14ac:dyDescent="0.35">
      <c r="A9" s="57" t="s">
        <v>38</v>
      </c>
      <c r="B9" s="68" t="s">
        <v>26</v>
      </c>
      <c r="C9" s="69">
        <f>C10+C15</f>
        <v>249</v>
      </c>
      <c r="D9" s="69">
        <f t="shared" ref="D9:BC9" si="0">D10+D15</f>
        <v>15</v>
      </c>
      <c r="E9" s="69">
        <f t="shared" si="0"/>
        <v>2</v>
      </c>
      <c r="F9" s="69">
        <f t="shared" si="0"/>
        <v>185</v>
      </c>
      <c r="G9" s="69">
        <f>F9/C9*100</f>
        <v>74.297188755020088</v>
      </c>
      <c r="H9" s="69">
        <f t="shared" si="0"/>
        <v>3</v>
      </c>
      <c r="I9" s="69">
        <f t="shared" si="0"/>
        <v>0</v>
      </c>
      <c r="J9" s="69">
        <f t="shared" si="0"/>
        <v>11</v>
      </c>
      <c r="K9" s="69">
        <f t="shared" si="0"/>
        <v>4</v>
      </c>
      <c r="L9" s="69">
        <f t="shared" si="0"/>
        <v>0</v>
      </c>
      <c r="M9" s="70">
        <f t="shared" si="0"/>
        <v>20</v>
      </c>
      <c r="N9" s="70">
        <f t="shared" ref="N9:N23" si="1">M9/C9*100</f>
        <v>8.0321285140562253</v>
      </c>
      <c r="O9" s="70">
        <f t="shared" si="0"/>
        <v>5</v>
      </c>
      <c r="P9" s="70">
        <f t="shared" si="0"/>
        <v>2</v>
      </c>
      <c r="Q9" s="70">
        <f t="shared" si="0"/>
        <v>0</v>
      </c>
      <c r="R9" s="70">
        <f t="shared" si="0"/>
        <v>0</v>
      </c>
      <c r="S9" s="70">
        <f t="shared" si="0"/>
        <v>0</v>
      </c>
      <c r="T9" s="70">
        <f t="shared" si="0"/>
        <v>15</v>
      </c>
      <c r="U9" s="70">
        <f t="shared" ref="U9:U23" si="2">T9/C9*100</f>
        <v>6.024096385542169</v>
      </c>
      <c r="V9" s="70">
        <f t="shared" si="0"/>
        <v>2</v>
      </c>
      <c r="W9" s="70">
        <f t="shared" si="0"/>
        <v>0</v>
      </c>
      <c r="X9" s="70">
        <f t="shared" si="0"/>
        <v>0</v>
      </c>
      <c r="Y9" s="70">
        <f t="shared" si="0"/>
        <v>0</v>
      </c>
      <c r="Z9" s="70">
        <f t="shared" si="0"/>
        <v>0</v>
      </c>
      <c r="AA9" s="70">
        <f t="shared" si="0"/>
        <v>16</v>
      </c>
      <c r="AB9" s="70">
        <f t="shared" ref="AB9:AB23" si="3">AA9/C9*100</f>
        <v>6.425702811244979</v>
      </c>
      <c r="AC9" s="70">
        <f t="shared" si="0"/>
        <v>1</v>
      </c>
      <c r="AD9" s="69">
        <f t="shared" si="0"/>
        <v>0</v>
      </c>
      <c r="AE9" s="69">
        <f t="shared" si="0"/>
        <v>2</v>
      </c>
      <c r="AF9" s="69">
        <f t="shared" ref="AF9:AF23" si="4">AE9/C9*100</f>
        <v>0.80321285140562237</v>
      </c>
      <c r="AG9" s="69">
        <f t="shared" si="0"/>
        <v>0</v>
      </c>
      <c r="AH9" s="69">
        <f t="shared" si="0"/>
        <v>0</v>
      </c>
      <c r="AI9" s="69">
        <f t="shared" si="0"/>
        <v>0</v>
      </c>
      <c r="AJ9" s="69">
        <f t="shared" si="0"/>
        <v>0</v>
      </c>
      <c r="AK9" s="69">
        <f t="shared" si="0"/>
        <v>0</v>
      </c>
      <c r="AL9" s="69">
        <f t="shared" si="0"/>
        <v>0</v>
      </c>
      <c r="AM9" s="69">
        <f t="shared" si="0"/>
        <v>0</v>
      </c>
      <c r="AN9" s="69">
        <f t="shared" si="0"/>
        <v>0</v>
      </c>
      <c r="AO9" s="69">
        <f t="shared" si="0"/>
        <v>0</v>
      </c>
      <c r="AP9" s="69">
        <f t="shared" si="0"/>
        <v>0</v>
      </c>
      <c r="AQ9" s="69">
        <f t="shared" si="0"/>
        <v>0</v>
      </c>
      <c r="AR9" s="69">
        <f t="shared" si="0"/>
        <v>0</v>
      </c>
      <c r="AS9" s="69">
        <f t="shared" si="0"/>
        <v>0</v>
      </c>
      <c r="AT9" s="69">
        <f t="shared" si="0"/>
        <v>0</v>
      </c>
      <c r="AU9" s="69">
        <f t="shared" si="0"/>
        <v>0</v>
      </c>
      <c r="AV9" s="71">
        <f t="shared" si="0"/>
        <v>0</v>
      </c>
      <c r="AW9" s="72">
        <f t="shared" si="0"/>
        <v>0</v>
      </c>
      <c r="AX9" s="69">
        <f t="shared" si="0"/>
        <v>0</v>
      </c>
      <c r="AY9" s="69">
        <f t="shared" si="0"/>
        <v>0</v>
      </c>
      <c r="AZ9" s="69">
        <f t="shared" si="0"/>
        <v>0</v>
      </c>
      <c r="BA9" s="69">
        <f t="shared" si="0"/>
        <v>0</v>
      </c>
      <c r="BB9" s="69">
        <f t="shared" si="0"/>
        <v>0</v>
      </c>
      <c r="BC9" s="71">
        <f t="shared" si="0"/>
        <v>0</v>
      </c>
    </row>
    <row r="10" spans="1:55" s="4" customFormat="1" x14ac:dyDescent="0.3">
      <c r="A10" s="57"/>
      <c r="B10" s="26" t="s">
        <v>28</v>
      </c>
      <c r="C10" s="27">
        <f>C11+C12+C13+C14</f>
        <v>169</v>
      </c>
      <c r="D10" s="27">
        <f t="shared" ref="D10:BC10" si="5">D11+D12+D13+D14</f>
        <v>15</v>
      </c>
      <c r="E10" s="27">
        <f t="shared" si="5"/>
        <v>2</v>
      </c>
      <c r="F10" s="27">
        <f t="shared" si="5"/>
        <v>117</v>
      </c>
      <c r="G10" s="28">
        <f t="shared" ref="G10:G23" si="6">F10/C10*100</f>
        <v>69.230769230769226</v>
      </c>
      <c r="H10" s="27">
        <f t="shared" si="5"/>
        <v>3</v>
      </c>
      <c r="I10" s="27">
        <f t="shared" si="5"/>
        <v>0</v>
      </c>
      <c r="J10" s="27">
        <f t="shared" si="5"/>
        <v>8</v>
      </c>
      <c r="K10" s="27">
        <f t="shared" si="5"/>
        <v>4</v>
      </c>
      <c r="L10" s="27">
        <f t="shared" si="5"/>
        <v>0</v>
      </c>
      <c r="M10" s="27">
        <f t="shared" si="5"/>
        <v>19</v>
      </c>
      <c r="N10" s="28">
        <f t="shared" si="1"/>
        <v>11.242603550295858</v>
      </c>
      <c r="O10" s="27">
        <f t="shared" si="5"/>
        <v>5</v>
      </c>
      <c r="P10" s="27">
        <f t="shared" si="5"/>
        <v>2</v>
      </c>
      <c r="Q10" s="27">
        <f t="shared" si="5"/>
        <v>0</v>
      </c>
      <c r="R10" s="27">
        <f t="shared" si="5"/>
        <v>0</v>
      </c>
      <c r="S10" s="27">
        <f t="shared" si="5"/>
        <v>0</v>
      </c>
      <c r="T10" s="27">
        <f t="shared" si="5"/>
        <v>15</v>
      </c>
      <c r="U10" s="28">
        <f t="shared" si="2"/>
        <v>8.8757396449704142</v>
      </c>
      <c r="V10" s="27">
        <f t="shared" si="5"/>
        <v>2</v>
      </c>
      <c r="W10" s="27">
        <f t="shared" si="5"/>
        <v>0</v>
      </c>
      <c r="X10" s="27">
        <f t="shared" si="5"/>
        <v>0</v>
      </c>
      <c r="Y10" s="27">
        <f t="shared" si="5"/>
        <v>0</v>
      </c>
      <c r="Z10" s="27">
        <f t="shared" si="5"/>
        <v>0</v>
      </c>
      <c r="AA10" s="27">
        <f t="shared" si="5"/>
        <v>10</v>
      </c>
      <c r="AB10" s="28">
        <f t="shared" si="3"/>
        <v>5.9171597633136095</v>
      </c>
      <c r="AC10" s="27">
        <f t="shared" si="5"/>
        <v>1</v>
      </c>
      <c r="AD10" s="27">
        <f t="shared" si="5"/>
        <v>0</v>
      </c>
      <c r="AE10" s="27">
        <f t="shared" si="5"/>
        <v>0</v>
      </c>
      <c r="AF10" s="3">
        <f t="shared" si="4"/>
        <v>0</v>
      </c>
      <c r="AG10" s="27">
        <f t="shared" si="5"/>
        <v>0</v>
      </c>
      <c r="AH10" s="27">
        <f t="shared" si="5"/>
        <v>0</v>
      </c>
      <c r="AI10" s="27">
        <f t="shared" si="5"/>
        <v>0</v>
      </c>
      <c r="AJ10" s="27">
        <f t="shared" si="5"/>
        <v>0</v>
      </c>
      <c r="AK10" s="27">
        <f t="shared" si="5"/>
        <v>0</v>
      </c>
      <c r="AL10" s="27">
        <f t="shared" si="5"/>
        <v>0</v>
      </c>
      <c r="AM10" s="27">
        <f t="shared" si="5"/>
        <v>0</v>
      </c>
      <c r="AN10" s="27">
        <f t="shared" si="5"/>
        <v>0</v>
      </c>
      <c r="AO10" s="27">
        <f t="shared" si="5"/>
        <v>0</v>
      </c>
      <c r="AP10" s="27">
        <f t="shared" si="5"/>
        <v>0</v>
      </c>
      <c r="AQ10" s="27">
        <f t="shared" si="5"/>
        <v>0</v>
      </c>
      <c r="AR10" s="27">
        <f t="shared" si="5"/>
        <v>0</v>
      </c>
      <c r="AS10" s="27">
        <f t="shared" si="5"/>
        <v>0</v>
      </c>
      <c r="AT10" s="27">
        <f t="shared" si="5"/>
        <v>0</v>
      </c>
      <c r="AU10" s="27">
        <f t="shared" si="5"/>
        <v>0</v>
      </c>
      <c r="AV10" s="27">
        <f t="shared" si="5"/>
        <v>0</v>
      </c>
      <c r="AW10" s="27">
        <f t="shared" si="5"/>
        <v>0</v>
      </c>
      <c r="AX10" s="27">
        <f t="shared" si="5"/>
        <v>0</v>
      </c>
      <c r="AY10" s="27">
        <f t="shared" si="5"/>
        <v>0</v>
      </c>
      <c r="AZ10" s="27">
        <f t="shared" si="5"/>
        <v>0</v>
      </c>
      <c r="BA10" s="27">
        <f t="shared" si="5"/>
        <v>0</v>
      </c>
      <c r="BB10" s="27">
        <f t="shared" si="5"/>
        <v>0</v>
      </c>
      <c r="BC10" s="29">
        <f t="shared" si="5"/>
        <v>0</v>
      </c>
    </row>
    <row r="11" spans="1:55" s="13" customFormat="1" ht="37.5" x14ac:dyDescent="0.3">
      <c r="A11" s="57"/>
      <c r="B11" s="10" t="s">
        <v>35</v>
      </c>
      <c r="C11" s="11">
        <v>62</v>
      </c>
      <c r="D11" s="11">
        <v>6</v>
      </c>
      <c r="E11" s="11">
        <v>0</v>
      </c>
      <c r="F11" s="11">
        <v>47</v>
      </c>
      <c r="G11" s="19">
        <f t="shared" si="6"/>
        <v>75.806451612903231</v>
      </c>
      <c r="H11" s="11">
        <v>1</v>
      </c>
      <c r="I11" s="11">
        <v>0</v>
      </c>
      <c r="J11" s="11">
        <v>2</v>
      </c>
      <c r="K11" s="11">
        <v>1</v>
      </c>
      <c r="L11" s="11">
        <v>0</v>
      </c>
      <c r="M11" s="11">
        <v>9</v>
      </c>
      <c r="N11" s="19">
        <f t="shared" si="1"/>
        <v>14.516129032258066</v>
      </c>
      <c r="O11" s="11">
        <v>4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9">
        <f t="shared" si="2"/>
        <v>0</v>
      </c>
      <c r="V11" s="11">
        <v>0</v>
      </c>
      <c r="W11" s="11">
        <v>0</v>
      </c>
      <c r="X11" s="11">
        <v>0</v>
      </c>
      <c r="Y11" s="11">
        <v>0</v>
      </c>
      <c r="Z11" s="11">
        <v>0</v>
      </c>
      <c r="AA11" s="11">
        <v>4</v>
      </c>
      <c r="AB11" s="19">
        <f t="shared" si="3"/>
        <v>6.4516129032258061</v>
      </c>
      <c r="AC11" s="11">
        <v>0</v>
      </c>
      <c r="AD11" s="11">
        <v>0</v>
      </c>
      <c r="AE11" s="11">
        <v>0</v>
      </c>
      <c r="AF11" s="19">
        <f t="shared" si="4"/>
        <v>0</v>
      </c>
      <c r="AG11" s="11">
        <v>0</v>
      </c>
      <c r="AH11" s="11">
        <v>0</v>
      </c>
      <c r="AI11" s="11">
        <v>0</v>
      </c>
      <c r="AJ11" s="11">
        <v>0</v>
      </c>
      <c r="AK11" s="11">
        <v>0</v>
      </c>
      <c r="AL11" s="11">
        <v>0</v>
      </c>
      <c r="AM11" s="11">
        <v>0</v>
      </c>
      <c r="AN11" s="11">
        <v>0</v>
      </c>
      <c r="AO11" s="11">
        <v>0</v>
      </c>
      <c r="AP11" s="11">
        <v>0</v>
      </c>
      <c r="AQ11" s="11">
        <v>0</v>
      </c>
      <c r="AR11" s="11">
        <v>0</v>
      </c>
      <c r="AS11" s="11">
        <v>0</v>
      </c>
      <c r="AT11" s="11">
        <v>0</v>
      </c>
      <c r="AU11" s="11">
        <v>0</v>
      </c>
      <c r="AV11" s="11">
        <v>0</v>
      </c>
      <c r="AW11" s="11">
        <v>0</v>
      </c>
      <c r="AX11" s="11">
        <v>0</v>
      </c>
      <c r="AY11" s="11">
        <v>0</v>
      </c>
      <c r="AZ11" s="11">
        <v>0</v>
      </c>
      <c r="BA11" s="11">
        <v>0</v>
      </c>
      <c r="BB11" s="11">
        <v>0</v>
      </c>
      <c r="BC11" s="12">
        <v>0</v>
      </c>
    </row>
    <row r="12" spans="1:55" s="13" customFormat="1" x14ac:dyDescent="0.3">
      <c r="A12" s="57"/>
      <c r="B12" s="10" t="s">
        <v>36</v>
      </c>
      <c r="C12" s="34">
        <v>20</v>
      </c>
      <c r="D12" s="34">
        <v>4</v>
      </c>
      <c r="E12" s="34">
        <v>2</v>
      </c>
      <c r="F12" s="34">
        <v>12</v>
      </c>
      <c r="G12" s="19">
        <f t="shared" si="6"/>
        <v>60</v>
      </c>
      <c r="H12" s="34">
        <v>2</v>
      </c>
      <c r="I12" s="34">
        <v>0</v>
      </c>
      <c r="J12" s="34">
        <v>1</v>
      </c>
      <c r="K12" s="34">
        <v>1</v>
      </c>
      <c r="L12" s="34">
        <v>0</v>
      </c>
      <c r="M12" s="34">
        <v>5</v>
      </c>
      <c r="N12" s="19">
        <f t="shared" si="1"/>
        <v>25</v>
      </c>
      <c r="O12" s="34">
        <v>0</v>
      </c>
      <c r="P12" s="34">
        <v>2</v>
      </c>
      <c r="Q12" s="34">
        <v>0</v>
      </c>
      <c r="R12" s="34">
        <v>0</v>
      </c>
      <c r="S12" s="34">
        <v>0</v>
      </c>
      <c r="T12" s="34">
        <v>0</v>
      </c>
      <c r="U12" s="19">
        <f t="shared" si="2"/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2</v>
      </c>
      <c r="AB12" s="19">
        <f t="shared" si="3"/>
        <v>10</v>
      </c>
      <c r="AC12" s="34">
        <v>1</v>
      </c>
      <c r="AD12" s="34">
        <v>0</v>
      </c>
      <c r="AE12" s="34">
        <v>0</v>
      </c>
      <c r="AF12" s="32">
        <f t="shared" si="4"/>
        <v>0</v>
      </c>
      <c r="AG12" s="34">
        <v>0</v>
      </c>
      <c r="AH12" s="34">
        <v>0</v>
      </c>
      <c r="AI12" s="34">
        <v>0</v>
      </c>
      <c r="AJ12" s="34">
        <v>0</v>
      </c>
      <c r="AK12" s="34">
        <v>0</v>
      </c>
      <c r="AL12" s="34">
        <v>0</v>
      </c>
      <c r="AM12" s="34">
        <v>0</v>
      </c>
      <c r="AN12" s="34">
        <v>0</v>
      </c>
      <c r="AO12" s="34">
        <v>0</v>
      </c>
      <c r="AP12" s="34">
        <v>0</v>
      </c>
      <c r="AQ12" s="34">
        <v>0</v>
      </c>
      <c r="AR12" s="34">
        <v>0</v>
      </c>
      <c r="AS12" s="34">
        <v>0</v>
      </c>
      <c r="AT12" s="34">
        <v>0</v>
      </c>
      <c r="AU12" s="34">
        <v>0</v>
      </c>
      <c r="AV12" s="34">
        <v>0</v>
      </c>
      <c r="AW12" s="34">
        <v>0</v>
      </c>
      <c r="AX12" s="34">
        <v>0</v>
      </c>
      <c r="AY12" s="34">
        <v>0</v>
      </c>
      <c r="AZ12" s="34">
        <v>0</v>
      </c>
      <c r="BA12" s="34">
        <v>0</v>
      </c>
      <c r="BB12" s="34">
        <v>0</v>
      </c>
      <c r="BC12" s="35">
        <v>0</v>
      </c>
    </row>
    <row r="13" spans="1:55" x14ac:dyDescent="0.3">
      <c r="A13" s="57"/>
      <c r="B13" s="9" t="s">
        <v>32</v>
      </c>
      <c r="C13" s="15">
        <v>47</v>
      </c>
      <c r="D13" s="15">
        <v>1</v>
      </c>
      <c r="E13" s="15">
        <v>0</v>
      </c>
      <c r="F13" s="15">
        <v>41</v>
      </c>
      <c r="G13" s="19">
        <f t="shared" si="6"/>
        <v>87.2340425531915</v>
      </c>
      <c r="H13" s="15">
        <v>0</v>
      </c>
      <c r="I13" s="15">
        <v>0</v>
      </c>
      <c r="J13" s="15">
        <v>4</v>
      </c>
      <c r="K13" s="15">
        <v>1</v>
      </c>
      <c r="L13" s="15">
        <v>0</v>
      </c>
      <c r="M13" s="15">
        <v>0</v>
      </c>
      <c r="N13" s="19">
        <f t="shared" si="1"/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9">
        <f t="shared" si="2"/>
        <v>0</v>
      </c>
      <c r="V13" s="15">
        <v>0</v>
      </c>
      <c r="W13" s="15">
        <v>0</v>
      </c>
      <c r="X13" s="15">
        <v>0</v>
      </c>
      <c r="Y13" s="15">
        <v>0</v>
      </c>
      <c r="Z13" s="15">
        <v>0</v>
      </c>
      <c r="AA13" s="15">
        <v>2</v>
      </c>
      <c r="AB13" s="19">
        <f t="shared" si="3"/>
        <v>4.2553191489361701</v>
      </c>
      <c r="AC13" s="15">
        <v>0</v>
      </c>
      <c r="AD13" s="15">
        <v>0</v>
      </c>
      <c r="AE13" s="15">
        <v>0</v>
      </c>
      <c r="AF13" s="19">
        <f t="shared" si="4"/>
        <v>0</v>
      </c>
      <c r="AG13" s="15">
        <v>0</v>
      </c>
      <c r="AH13" s="15">
        <v>0</v>
      </c>
      <c r="AI13" s="15">
        <v>0</v>
      </c>
      <c r="AJ13" s="15">
        <v>0</v>
      </c>
      <c r="AK13" s="15">
        <v>0</v>
      </c>
      <c r="AL13" s="15">
        <v>0</v>
      </c>
      <c r="AM13" s="15">
        <v>0</v>
      </c>
      <c r="AN13" s="15">
        <v>0</v>
      </c>
      <c r="AO13" s="15">
        <v>0</v>
      </c>
      <c r="AP13" s="15">
        <v>0</v>
      </c>
      <c r="AQ13" s="15">
        <v>0</v>
      </c>
      <c r="AR13" s="15">
        <v>0</v>
      </c>
      <c r="AS13" s="15">
        <v>0</v>
      </c>
      <c r="AT13" s="15">
        <v>0</v>
      </c>
      <c r="AU13" s="15">
        <v>0</v>
      </c>
      <c r="AV13" s="15">
        <v>0</v>
      </c>
      <c r="AW13" s="15">
        <v>0</v>
      </c>
      <c r="AX13" s="15">
        <v>0</v>
      </c>
      <c r="AY13" s="15">
        <v>0</v>
      </c>
      <c r="AZ13" s="15">
        <v>0</v>
      </c>
      <c r="BA13" s="15">
        <v>0</v>
      </c>
      <c r="BB13" s="15">
        <v>0</v>
      </c>
      <c r="BC13" s="16">
        <v>0</v>
      </c>
    </row>
    <row r="14" spans="1:55" x14ac:dyDescent="0.3">
      <c r="A14" s="57"/>
      <c r="B14" s="9" t="s">
        <v>34</v>
      </c>
      <c r="C14" s="15">
        <v>40</v>
      </c>
      <c r="D14" s="15">
        <v>4</v>
      </c>
      <c r="E14" s="15">
        <v>0</v>
      </c>
      <c r="F14" s="15">
        <v>17</v>
      </c>
      <c r="G14" s="19">
        <f t="shared" si="6"/>
        <v>42.5</v>
      </c>
      <c r="H14" s="15">
        <v>0</v>
      </c>
      <c r="I14" s="15">
        <v>0</v>
      </c>
      <c r="J14" s="15">
        <v>1</v>
      </c>
      <c r="K14" s="15">
        <v>1</v>
      </c>
      <c r="L14" s="15">
        <v>0</v>
      </c>
      <c r="M14" s="15">
        <v>5</v>
      </c>
      <c r="N14" s="19">
        <f t="shared" si="1"/>
        <v>12.5</v>
      </c>
      <c r="O14" s="15">
        <v>1</v>
      </c>
      <c r="P14" s="15">
        <v>0</v>
      </c>
      <c r="Q14" s="15">
        <v>0</v>
      </c>
      <c r="R14" s="15">
        <v>0</v>
      </c>
      <c r="S14" s="15">
        <v>0</v>
      </c>
      <c r="T14" s="15">
        <v>15</v>
      </c>
      <c r="U14" s="19">
        <f t="shared" si="2"/>
        <v>37.5</v>
      </c>
      <c r="V14" s="15">
        <v>2</v>
      </c>
      <c r="W14" s="15">
        <v>0</v>
      </c>
      <c r="X14" s="15">
        <v>0</v>
      </c>
      <c r="Y14" s="15">
        <v>0</v>
      </c>
      <c r="Z14" s="15">
        <v>0</v>
      </c>
      <c r="AA14" s="15">
        <v>2</v>
      </c>
      <c r="AB14" s="19">
        <f t="shared" si="3"/>
        <v>5</v>
      </c>
      <c r="AC14" s="15">
        <v>0</v>
      </c>
      <c r="AD14" s="15">
        <v>0</v>
      </c>
      <c r="AE14" s="15">
        <v>0</v>
      </c>
      <c r="AF14" s="32">
        <f t="shared" si="4"/>
        <v>0</v>
      </c>
      <c r="AG14" s="15">
        <v>0</v>
      </c>
      <c r="AH14" s="15">
        <v>0</v>
      </c>
      <c r="AI14" s="15">
        <v>0</v>
      </c>
      <c r="AJ14" s="15">
        <v>0</v>
      </c>
      <c r="AK14" s="15">
        <v>0</v>
      </c>
      <c r="AL14" s="15">
        <v>0</v>
      </c>
      <c r="AM14" s="15">
        <v>0</v>
      </c>
      <c r="AN14" s="15">
        <v>0</v>
      </c>
      <c r="AO14" s="15">
        <v>0</v>
      </c>
      <c r="AP14" s="15">
        <v>0</v>
      </c>
      <c r="AQ14" s="15">
        <v>0</v>
      </c>
      <c r="AR14" s="15">
        <v>0</v>
      </c>
      <c r="AS14" s="15">
        <v>0</v>
      </c>
      <c r="AT14" s="15">
        <v>0</v>
      </c>
      <c r="AU14" s="15">
        <v>0</v>
      </c>
      <c r="AV14" s="15">
        <v>0</v>
      </c>
      <c r="AW14" s="15">
        <v>0</v>
      </c>
      <c r="AX14" s="15">
        <v>0</v>
      </c>
      <c r="AY14" s="15">
        <v>0</v>
      </c>
      <c r="AZ14" s="15">
        <v>0</v>
      </c>
      <c r="BA14" s="15">
        <v>0</v>
      </c>
      <c r="BB14" s="15">
        <v>0</v>
      </c>
      <c r="BC14" s="16">
        <v>0</v>
      </c>
    </row>
    <row r="15" spans="1:55" s="4" customFormat="1" x14ac:dyDescent="0.3">
      <c r="A15" s="57"/>
      <c r="B15" s="30" t="s">
        <v>29</v>
      </c>
      <c r="C15" s="36">
        <f>C16+C17+C18</f>
        <v>80</v>
      </c>
      <c r="D15" s="36">
        <f t="shared" ref="D15:BC15" si="7">D16+D17+D18</f>
        <v>0</v>
      </c>
      <c r="E15" s="36">
        <f t="shared" si="7"/>
        <v>0</v>
      </c>
      <c r="F15" s="36">
        <f t="shared" si="7"/>
        <v>68</v>
      </c>
      <c r="G15" s="31">
        <f t="shared" si="6"/>
        <v>85</v>
      </c>
      <c r="H15" s="36">
        <f t="shared" si="7"/>
        <v>0</v>
      </c>
      <c r="I15" s="36">
        <f t="shared" si="7"/>
        <v>0</v>
      </c>
      <c r="J15" s="36">
        <f t="shared" si="7"/>
        <v>3</v>
      </c>
      <c r="K15" s="36">
        <f t="shared" si="7"/>
        <v>0</v>
      </c>
      <c r="L15" s="36">
        <f t="shared" si="7"/>
        <v>0</v>
      </c>
      <c r="M15" s="36">
        <f t="shared" si="7"/>
        <v>1</v>
      </c>
      <c r="N15" s="31">
        <f t="shared" si="1"/>
        <v>1.25</v>
      </c>
      <c r="O15" s="36">
        <f t="shared" si="7"/>
        <v>0</v>
      </c>
      <c r="P15" s="36">
        <f t="shared" si="7"/>
        <v>0</v>
      </c>
      <c r="Q15" s="36">
        <f t="shared" si="7"/>
        <v>0</v>
      </c>
      <c r="R15" s="36">
        <f t="shared" si="7"/>
        <v>0</v>
      </c>
      <c r="S15" s="36">
        <f t="shared" si="7"/>
        <v>0</v>
      </c>
      <c r="T15" s="36">
        <f t="shared" si="7"/>
        <v>0</v>
      </c>
      <c r="U15" s="31">
        <f t="shared" si="2"/>
        <v>0</v>
      </c>
      <c r="V15" s="36">
        <f t="shared" si="7"/>
        <v>0</v>
      </c>
      <c r="W15" s="36">
        <f t="shared" si="7"/>
        <v>0</v>
      </c>
      <c r="X15" s="36">
        <f t="shared" si="7"/>
        <v>0</v>
      </c>
      <c r="Y15" s="36">
        <f t="shared" si="7"/>
        <v>0</v>
      </c>
      <c r="Z15" s="36">
        <f t="shared" si="7"/>
        <v>0</v>
      </c>
      <c r="AA15" s="36">
        <f t="shared" si="7"/>
        <v>6</v>
      </c>
      <c r="AB15" s="31">
        <f t="shared" si="3"/>
        <v>7.5</v>
      </c>
      <c r="AC15" s="36">
        <f t="shared" si="7"/>
        <v>0</v>
      </c>
      <c r="AD15" s="36">
        <f t="shared" si="7"/>
        <v>0</v>
      </c>
      <c r="AE15" s="36">
        <f t="shared" si="7"/>
        <v>2</v>
      </c>
      <c r="AF15" s="31">
        <f t="shared" si="4"/>
        <v>2.5</v>
      </c>
      <c r="AG15" s="36">
        <f t="shared" si="7"/>
        <v>0</v>
      </c>
      <c r="AH15" s="36">
        <f t="shared" si="7"/>
        <v>0</v>
      </c>
      <c r="AI15" s="36">
        <f t="shared" si="7"/>
        <v>0</v>
      </c>
      <c r="AJ15" s="36">
        <f t="shared" si="7"/>
        <v>0</v>
      </c>
      <c r="AK15" s="36">
        <f t="shared" si="7"/>
        <v>0</v>
      </c>
      <c r="AL15" s="36">
        <f t="shared" si="7"/>
        <v>0</v>
      </c>
      <c r="AM15" s="36">
        <f t="shared" si="7"/>
        <v>0</v>
      </c>
      <c r="AN15" s="36">
        <f t="shared" si="7"/>
        <v>0</v>
      </c>
      <c r="AO15" s="36">
        <f t="shared" si="7"/>
        <v>0</v>
      </c>
      <c r="AP15" s="36">
        <f t="shared" si="7"/>
        <v>0</v>
      </c>
      <c r="AQ15" s="36">
        <f t="shared" si="7"/>
        <v>0</v>
      </c>
      <c r="AR15" s="36">
        <f t="shared" si="7"/>
        <v>0</v>
      </c>
      <c r="AS15" s="36">
        <f t="shared" si="7"/>
        <v>0</v>
      </c>
      <c r="AT15" s="36">
        <f t="shared" si="7"/>
        <v>0</v>
      </c>
      <c r="AU15" s="36">
        <f t="shared" si="7"/>
        <v>0</v>
      </c>
      <c r="AV15" s="36">
        <f t="shared" si="7"/>
        <v>0</v>
      </c>
      <c r="AW15" s="36">
        <f t="shared" si="7"/>
        <v>0</v>
      </c>
      <c r="AX15" s="36">
        <f t="shared" si="7"/>
        <v>0</v>
      </c>
      <c r="AY15" s="36">
        <f t="shared" si="7"/>
        <v>0</v>
      </c>
      <c r="AZ15" s="36">
        <f t="shared" si="7"/>
        <v>0</v>
      </c>
      <c r="BA15" s="36">
        <f t="shared" si="7"/>
        <v>0</v>
      </c>
      <c r="BB15" s="36">
        <f t="shared" si="7"/>
        <v>0</v>
      </c>
      <c r="BC15" s="37">
        <f t="shared" si="7"/>
        <v>0</v>
      </c>
    </row>
    <row r="16" spans="1:55" s="17" customFormat="1" x14ac:dyDescent="0.25">
      <c r="A16" s="57"/>
      <c r="B16" s="14" t="s">
        <v>32</v>
      </c>
      <c r="C16" s="15">
        <v>41</v>
      </c>
      <c r="D16" s="15">
        <v>0</v>
      </c>
      <c r="E16" s="15">
        <v>0</v>
      </c>
      <c r="F16" s="15">
        <v>33</v>
      </c>
      <c r="G16" s="19">
        <f t="shared" si="6"/>
        <v>80.487804878048792</v>
      </c>
      <c r="H16" s="15">
        <v>0</v>
      </c>
      <c r="I16" s="15">
        <v>0</v>
      </c>
      <c r="J16" s="15">
        <v>1</v>
      </c>
      <c r="K16" s="15">
        <v>0</v>
      </c>
      <c r="L16" s="15">
        <v>0</v>
      </c>
      <c r="M16" s="15">
        <v>1</v>
      </c>
      <c r="N16" s="19">
        <f t="shared" si="1"/>
        <v>2.4390243902439024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9">
        <f t="shared" si="2"/>
        <v>0</v>
      </c>
      <c r="V16" s="15">
        <v>0</v>
      </c>
      <c r="W16" s="15">
        <v>0</v>
      </c>
      <c r="X16" s="15">
        <v>0</v>
      </c>
      <c r="Y16" s="15">
        <v>0</v>
      </c>
      <c r="Z16" s="15">
        <v>0</v>
      </c>
      <c r="AA16" s="15">
        <v>4</v>
      </c>
      <c r="AB16" s="19">
        <f t="shared" si="3"/>
        <v>9.7560975609756095</v>
      </c>
      <c r="AC16" s="15">
        <v>0</v>
      </c>
      <c r="AD16" s="15">
        <v>0</v>
      </c>
      <c r="AE16" s="15">
        <v>2</v>
      </c>
      <c r="AF16" s="32">
        <f t="shared" si="4"/>
        <v>4.8780487804878048</v>
      </c>
      <c r="AG16" s="15">
        <v>0</v>
      </c>
      <c r="AH16" s="15">
        <v>0</v>
      </c>
      <c r="AI16" s="15">
        <v>0</v>
      </c>
      <c r="AJ16" s="15">
        <v>0</v>
      </c>
      <c r="AK16" s="15">
        <v>0</v>
      </c>
      <c r="AL16" s="15">
        <v>0</v>
      </c>
      <c r="AM16" s="15">
        <v>0</v>
      </c>
      <c r="AN16" s="15">
        <v>0</v>
      </c>
      <c r="AO16" s="15">
        <v>0</v>
      </c>
      <c r="AP16" s="15">
        <v>0</v>
      </c>
      <c r="AQ16" s="15">
        <v>0</v>
      </c>
      <c r="AR16" s="15">
        <v>0</v>
      </c>
      <c r="AS16" s="15">
        <v>0</v>
      </c>
      <c r="AT16" s="15">
        <v>0</v>
      </c>
      <c r="AU16" s="15">
        <v>0</v>
      </c>
      <c r="AV16" s="15">
        <v>0</v>
      </c>
      <c r="AW16" s="15">
        <v>0</v>
      </c>
      <c r="AX16" s="15">
        <v>0</v>
      </c>
      <c r="AY16" s="15">
        <v>0</v>
      </c>
      <c r="AZ16" s="15">
        <v>0</v>
      </c>
      <c r="BA16" s="15">
        <v>0</v>
      </c>
      <c r="BB16" s="15">
        <v>0</v>
      </c>
      <c r="BC16" s="16">
        <v>0</v>
      </c>
    </row>
    <row r="17" spans="1:55" s="44" customFormat="1" ht="37.5" x14ac:dyDescent="0.3">
      <c r="A17" s="57"/>
      <c r="B17" s="18" t="s">
        <v>37</v>
      </c>
      <c r="C17" s="15">
        <v>21</v>
      </c>
      <c r="D17" s="15">
        <v>0</v>
      </c>
      <c r="E17" s="15">
        <v>0</v>
      </c>
      <c r="F17" s="15">
        <v>19</v>
      </c>
      <c r="G17" s="19">
        <f t="shared" si="6"/>
        <v>90.476190476190482</v>
      </c>
      <c r="H17" s="15">
        <v>0</v>
      </c>
      <c r="I17" s="15">
        <v>0</v>
      </c>
      <c r="J17" s="15">
        <v>1</v>
      </c>
      <c r="K17" s="15">
        <v>0</v>
      </c>
      <c r="L17" s="15">
        <v>0</v>
      </c>
      <c r="M17" s="15">
        <v>0</v>
      </c>
      <c r="N17" s="19">
        <f t="shared" si="1"/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9">
        <f t="shared" si="2"/>
        <v>0</v>
      </c>
      <c r="V17" s="15">
        <v>0</v>
      </c>
      <c r="W17" s="15">
        <v>0</v>
      </c>
      <c r="X17" s="15">
        <v>0</v>
      </c>
      <c r="Y17" s="15">
        <v>0</v>
      </c>
      <c r="Z17" s="15">
        <v>0</v>
      </c>
      <c r="AA17" s="15">
        <v>1</v>
      </c>
      <c r="AB17" s="19">
        <f t="shared" si="3"/>
        <v>4.7619047619047619</v>
      </c>
      <c r="AC17" s="15">
        <v>0</v>
      </c>
      <c r="AD17" s="15">
        <v>0</v>
      </c>
      <c r="AE17" s="15">
        <v>0</v>
      </c>
      <c r="AF17" s="33">
        <f t="shared" si="4"/>
        <v>0</v>
      </c>
      <c r="AG17" s="15">
        <v>0</v>
      </c>
      <c r="AH17" s="15">
        <v>0</v>
      </c>
      <c r="AI17" s="15">
        <v>0</v>
      </c>
      <c r="AJ17" s="15">
        <v>0</v>
      </c>
      <c r="AK17" s="15">
        <v>0</v>
      </c>
      <c r="AL17" s="15">
        <v>0</v>
      </c>
      <c r="AM17" s="15">
        <v>0</v>
      </c>
      <c r="AN17" s="15">
        <v>0</v>
      </c>
      <c r="AO17" s="15">
        <v>0</v>
      </c>
      <c r="AP17" s="15">
        <v>0</v>
      </c>
      <c r="AQ17" s="15">
        <v>0</v>
      </c>
      <c r="AR17" s="15">
        <v>0</v>
      </c>
      <c r="AS17" s="15">
        <v>0</v>
      </c>
      <c r="AT17" s="15">
        <v>0</v>
      </c>
      <c r="AU17" s="15">
        <v>0</v>
      </c>
      <c r="AV17" s="15">
        <v>0</v>
      </c>
      <c r="AW17" s="15">
        <v>0</v>
      </c>
      <c r="AX17" s="15">
        <v>0</v>
      </c>
      <c r="AY17" s="15">
        <v>0</v>
      </c>
      <c r="AZ17" s="15">
        <v>0</v>
      </c>
      <c r="BA17" s="15">
        <v>0</v>
      </c>
      <c r="BB17" s="15">
        <v>0</v>
      </c>
      <c r="BC17" s="16">
        <v>0</v>
      </c>
    </row>
    <row r="18" spans="1:55" s="44" customFormat="1" ht="19.5" thickBot="1" x14ac:dyDescent="0.35">
      <c r="A18" s="57"/>
      <c r="B18" s="18" t="s">
        <v>34</v>
      </c>
      <c r="C18" s="15">
        <v>18</v>
      </c>
      <c r="D18" s="15">
        <v>0</v>
      </c>
      <c r="E18" s="15">
        <v>0</v>
      </c>
      <c r="F18" s="15">
        <v>16</v>
      </c>
      <c r="G18" s="20">
        <f t="shared" si="6"/>
        <v>88.888888888888886</v>
      </c>
      <c r="H18" s="15">
        <v>0</v>
      </c>
      <c r="I18" s="15">
        <v>0</v>
      </c>
      <c r="J18" s="15">
        <v>1</v>
      </c>
      <c r="K18" s="15">
        <v>0</v>
      </c>
      <c r="L18" s="15">
        <v>0</v>
      </c>
      <c r="M18" s="38">
        <v>0</v>
      </c>
      <c r="N18" s="20">
        <f t="shared" si="1"/>
        <v>0</v>
      </c>
      <c r="O18" s="38">
        <v>0</v>
      </c>
      <c r="P18" s="38">
        <v>0</v>
      </c>
      <c r="Q18" s="38">
        <v>0</v>
      </c>
      <c r="R18" s="38">
        <v>0</v>
      </c>
      <c r="S18" s="38">
        <v>0</v>
      </c>
      <c r="T18" s="38">
        <v>0</v>
      </c>
      <c r="U18" s="20">
        <f t="shared" si="2"/>
        <v>0</v>
      </c>
      <c r="V18" s="38">
        <v>0</v>
      </c>
      <c r="W18" s="38">
        <v>0</v>
      </c>
      <c r="X18" s="38">
        <v>0</v>
      </c>
      <c r="Y18" s="38">
        <v>0</v>
      </c>
      <c r="Z18" s="38">
        <v>0</v>
      </c>
      <c r="AA18" s="38">
        <v>1</v>
      </c>
      <c r="AB18" s="20">
        <f t="shared" si="3"/>
        <v>5.5555555555555554</v>
      </c>
      <c r="AC18" s="15">
        <v>0</v>
      </c>
      <c r="AD18" s="15">
        <v>0</v>
      </c>
      <c r="AE18" s="15">
        <v>0</v>
      </c>
      <c r="AF18" s="20">
        <f t="shared" si="4"/>
        <v>0</v>
      </c>
      <c r="AG18" s="15">
        <v>0</v>
      </c>
      <c r="AH18" s="15">
        <v>0</v>
      </c>
      <c r="AI18" s="15">
        <v>0</v>
      </c>
      <c r="AJ18" s="15">
        <v>0</v>
      </c>
      <c r="AK18" s="15">
        <v>0</v>
      </c>
      <c r="AL18" s="15">
        <v>0</v>
      </c>
      <c r="AM18" s="15">
        <v>0</v>
      </c>
      <c r="AN18" s="15">
        <v>0</v>
      </c>
      <c r="AO18" s="15">
        <v>0</v>
      </c>
      <c r="AP18" s="15">
        <v>0</v>
      </c>
      <c r="AQ18" s="15">
        <v>0</v>
      </c>
      <c r="AR18" s="15">
        <v>0</v>
      </c>
      <c r="AS18" s="15">
        <v>0</v>
      </c>
      <c r="AT18" s="15">
        <v>0</v>
      </c>
      <c r="AU18" s="15">
        <v>0</v>
      </c>
      <c r="AV18" s="15">
        <v>0</v>
      </c>
      <c r="AW18" s="15">
        <v>0</v>
      </c>
      <c r="AX18" s="15">
        <v>0</v>
      </c>
      <c r="AY18" s="15">
        <v>0</v>
      </c>
      <c r="AZ18" s="15">
        <v>0</v>
      </c>
      <c r="BA18" s="15">
        <v>0</v>
      </c>
      <c r="BB18" s="15">
        <v>0</v>
      </c>
      <c r="BC18" s="16">
        <v>0</v>
      </c>
    </row>
    <row r="19" spans="1:55" s="76" customFormat="1" ht="38.25" thickBot="1" x14ac:dyDescent="0.3">
      <c r="A19" s="57"/>
      <c r="B19" s="73" t="s">
        <v>27</v>
      </c>
      <c r="C19" s="74">
        <f>C20</f>
        <v>16</v>
      </c>
      <c r="D19" s="74">
        <f t="shared" ref="D19:BC19" si="8">D20</f>
        <v>0</v>
      </c>
      <c r="E19" s="74">
        <f t="shared" si="8"/>
        <v>0</v>
      </c>
      <c r="F19" s="74">
        <f t="shared" si="8"/>
        <v>14</v>
      </c>
      <c r="G19" s="69">
        <f t="shared" si="6"/>
        <v>87.5</v>
      </c>
      <c r="H19" s="74">
        <f t="shared" si="8"/>
        <v>0</v>
      </c>
      <c r="I19" s="74">
        <f t="shared" si="8"/>
        <v>0</v>
      </c>
      <c r="J19" s="74">
        <f t="shared" si="8"/>
        <v>2</v>
      </c>
      <c r="K19" s="74">
        <f t="shared" si="8"/>
        <v>0</v>
      </c>
      <c r="L19" s="74">
        <f t="shared" si="8"/>
        <v>0</v>
      </c>
      <c r="M19" s="74">
        <f t="shared" si="8"/>
        <v>0</v>
      </c>
      <c r="N19" s="69">
        <f t="shared" si="1"/>
        <v>0</v>
      </c>
      <c r="O19" s="74">
        <f t="shared" si="8"/>
        <v>0</v>
      </c>
      <c r="P19" s="74">
        <f t="shared" si="8"/>
        <v>0</v>
      </c>
      <c r="Q19" s="74">
        <f t="shared" si="8"/>
        <v>0</v>
      </c>
      <c r="R19" s="74">
        <f t="shared" si="8"/>
        <v>0</v>
      </c>
      <c r="S19" s="74">
        <f t="shared" si="8"/>
        <v>0</v>
      </c>
      <c r="T19" s="74">
        <f t="shared" si="8"/>
        <v>0</v>
      </c>
      <c r="U19" s="69">
        <f t="shared" si="2"/>
        <v>0</v>
      </c>
      <c r="V19" s="74">
        <f t="shared" si="8"/>
        <v>0</v>
      </c>
      <c r="W19" s="74">
        <f t="shared" si="8"/>
        <v>0</v>
      </c>
      <c r="X19" s="74">
        <f t="shared" si="8"/>
        <v>0</v>
      </c>
      <c r="Y19" s="74">
        <f t="shared" si="8"/>
        <v>0</v>
      </c>
      <c r="Z19" s="74">
        <f t="shared" si="8"/>
        <v>0</v>
      </c>
      <c r="AA19" s="74">
        <f t="shared" si="8"/>
        <v>0</v>
      </c>
      <c r="AB19" s="69">
        <f t="shared" si="3"/>
        <v>0</v>
      </c>
      <c r="AC19" s="74">
        <f t="shared" si="8"/>
        <v>0</v>
      </c>
      <c r="AD19" s="74">
        <f t="shared" si="8"/>
        <v>0</v>
      </c>
      <c r="AE19" s="74">
        <f t="shared" si="8"/>
        <v>0</v>
      </c>
      <c r="AF19" s="69">
        <f t="shared" si="4"/>
        <v>0</v>
      </c>
      <c r="AG19" s="74">
        <f t="shared" si="8"/>
        <v>0</v>
      </c>
      <c r="AH19" s="74">
        <f t="shared" si="8"/>
        <v>0</v>
      </c>
      <c r="AI19" s="74">
        <f t="shared" si="8"/>
        <v>0</v>
      </c>
      <c r="AJ19" s="74">
        <f t="shared" si="8"/>
        <v>0</v>
      </c>
      <c r="AK19" s="74">
        <f t="shared" si="8"/>
        <v>0</v>
      </c>
      <c r="AL19" s="74">
        <f t="shared" si="8"/>
        <v>0</v>
      </c>
      <c r="AM19" s="74">
        <f t="shared" si="8"/>
        <v>0</v>
      </c>
      <c r="AN19" s="74">
        <f t="shared" si="8"/>
        <v>0</v>
      </c>
      <c r="AO19" s="74">
        <f t="shared" si="8"/>
        <v>0</v>
      </c>
      <c r="AP19" s="74">
        <f t="shared" si="8"/>
        <v>0</v>
      </c>
      <c r="AQ19" s="74">
        <f t="shared" si="8"/>
        <v>0</v>
      </c>
      <c r="AR19" s="74">
        <f t="shared" si="8"/>
        <v>0</v>
      </c>
      <c r="AS19" s="74">
        <f t="shared" si="8"/>
        <v>0</v>
      </c>
      <c r="AT19" s="74">
        <f t="shared" si="8"/>
        <v>0</v>
      </c>
      <c r="AU19" s="74">
        <f t="shared" si="8"/>
        <v>0</v>
      </c>
      <c r="AV19" s="74">
        <f t="shared" si="8"/>
        <v>0</v>
      </c>
      <c r="AW19" s="74">
        <f t="shared" si="8"/>
        <v>0</v>
      </c>
      <c r="AX19" s="74">
        <f t="shared" si="8"/>
        <v>0</v>
      </c>
      <c r="AY19" s="74">
        <f t="shared" si="8"/>
        <v>0</v>
      </c>
      <c r="AZ19" s="74">
        <f t="shared" si="8"/>
        <v>0</v>
      </c>
      <c r="BA19" s="74">
        <f t="shared" si="8"/>
        <v>0</v>
      </c>
      <c r="BB19" s="74">
        <f t="shared" si="8"/>
        <v>0</v>
      </c>
      <c r="BC19" s="75">
        <f t="shared" si="8"/>
        <v>0</v>
      </c>
    </row>
    <row r="20" spans="1:55" s="4" customFormat="1" x14ac:dyDescent="0.3">
      <c r="A20" s="57"/>
      <c r="B20" s="26" t="s">
        <v>29</v>
      </c>
      <c r="C20" s="39">
        <f>C21+C22+C23</f>
        <v>16</v>
      </c>
      <c r="D20" s="39">
        <f t="shared" ref="D20:BC20" si="9">D21+D22+D23</f>
        <v>0</v>
      </c>
      <c r="E20" s="39">
        <f t="shared" si="9"/>
        <v>0</v>
      </c>
      <c r="F20" s="39">
        <f t="shared" si="9"/>
        <v>14</v>
      </c>
      <c r="G20" s="28">
        <f t="shared" si="6"/>
        <v>87.5</v>
      </c>
      <c r="H20" s="39">
        <f t="shared" si="9"/>
        <v>0</v>
      </c>
      <c r="I20" s="39">
        <f t="shared" si="9"/>
        <v>0</v>
      </c>
      <c r="J20" s="39">
        <f t="shared" si="9"/>
        <v>2</v>
      </c>
      <c r="K20" s="39">
        <f t="shared" si="9"/>
        <v>0</v>
      </c>
      <c r="L20" s="39">
        <f t="shared" si="9"/>
        <v>0</v>
      </c>
      <c r="M20" s="39">
        <f t="shared" si="9"/>
        <v>0</v>
      </c>
      <c r="N20" s="28">
        <f t="shared" si="1"/>
        <v>0</v>
      </c>
      <c r="O20" s="39">
        <f t="shared" si="9"/>
        <v>0</v>
      </c>
      <c r="P20" s="39">
        <f t="shared" si="9"/>
        <v>0</v>
      </c>
      <c r="Q20" s="39">
        <f t="shared" si="9"/>
        <v>0</v>
      </c>
      <c r="R20" s="39">
        <f t="shared" si="9"/>
        <v>0</v>
      </c>
      <c r="S20" s="39">
        <f t="shared" si="9"/>
        <v>0</v>
      </c>
      <c r="T20" s="39">
        <f t="shared" si="9"/>
        <v>0</v>
      </c>
      <c r="U20" s="28">
        <f t="shared" si="2"/>
        <v>0</v>
      </c>
      <c r="V20" s="39">
        <f t="shared" si="9"/>
        <v>0</v>
      </c>
      <c r="W20" s="39">
        <f t="shared" si="9"/>
        <v>0</v>
      </c>
      <c r="X20" s="39">
        <f t="shared" si="9"/>
        <v>0</v>
      </c>
      <c r="Y20" s="39">
        <f t="shared" si="9"/>
        <v>0</v>
      </c>
      <c r="Z20" s="39">
        <f t="shared" si="9"/>
        <v>0</v>
      </c>
      <c r="AA20" s="39">
        <f t="shared" si="9"/>
        <v>0</v>
      </c>
      <c r="AB20" s="28">
        <f t="shared" si="3"/>
        <v>0</v>
      </c>
      <c r="AC20" s="39">
        <f t="shared" si="9"/>
        <v>0</v>
      </c>
      <c r="AD20" s="39">
        <f t="shared" si="9"/>
        <v>0</v>
      </c>
      <c r="AE20" s="39">
        <f t="shared" si="9"/>
        <v>0</v>
      </c>
      <c r="AF20" s="3">
        <f t="shared" si="4"/>
        <v>0</v>
      </c>
      <c r="AG20" s="39">
        <f t="shared" si="9"/>
        <v>0</v>
      </c>
      <c r="AH20" s="39">
        <f t="shared" si="9"/>
        <v>0</v>
      </c>
      <c r="AI20" s="39">
        <f t="shared" si="9"/>
        <v>0</v>
      </c>
      <c r="AJ20" s="39">
        <f t="shared" si="9"/>
        <v>0</v>
      </c>
      <c r="AK20" s="39">
        <f t="shared" si="9"/>
        <v>0</v>
      </c>
      <c r="AL20" s="39">
        <f t="shared" si="9"/>
        <v>0</v>
      </c>
      <c r="AM20" s="39">
        <f t="shared" si="9"/>
        <v>0</v>
      </c>
      <c r="AN20" s="39">
        <f t="shared" si="9"/>
        <v>0</v>
      </c>
      <c r="AO20" s="39">
        <f t="shared" si="9"/>
        <v>0</v>
      </c>
      <c r="AP20" s="39">
        <f t="shared" si="9"/>
        <v>0</v>
      </c>
      <c r="AQ20" s="39">
        <f t="shared" si="9"/>
        <v>0</v>
      </c>
      <c r="AR20" s="39">
        <f t="shared" si="9"/>
        <v>0</v>
      </c>
      <c r="AS20" s="39">
        <f t="shared" si="9"/>
        <v>0</v>
      </c>
      <c r="AT20" s="39">
        <f t="shared" si="9"/>
        <v>0</v>
      </c>
      <c r="AU20" s="39">
        <f t="shared" si="9"/>
        <v>0</v>
      </c>
      <c r="AV20" s="39">
        <f t="shared" si="9"/>
        <v>0</v>
      </c>
      <c r="AW20" s="39">
        <f t="shared" si="9"/>
        <v>0</v>
      </c>
      <c r="AX20" s="39">
        <f t="shared" si="9"/>
        <v>0</v>
      </c>
      <c r="AY20" s="39">
        <f t="shared" si="9"/>
        <v>0</v>
      </c>
      <c r="AZ20" s="39">
        <f t="shared" si="9"/>
        <v>0</v>
      </c>
      <c r="BA20" s="39">
        <f t="shared" si="9"/>
        <v>0</v>
      </c>
      <c r="BB20" s="39">
        <f t="shared" si="9"/>
        <v>0</v>
      </c>
      <c r="BC20" s="39">
        <f t="shared" si="9"/>
        <v>0</v>
      </c>
    </row>
    <row r="21" spans="1:55" s="5" customFormat="1" x14ac:dyDescent="0.3">
      <c r="A21" s="57"/>
      <c r="B21" s="14" t="s">
        <v>32</v>
      </c>
      <c r="C21" s="15">
        <v>6</v>
      </c>
      <c r="D21" s="15">
        <v>0</v>
      </c>
      <c r="E21" s="15">
        <v>0</v>
      </c>
      <c r="F21" s="15">
        <v>6</v>
      </c>
      <c r="G21" s="19">
        <f t="shared" si="6"/>
        <v>100</v>
      </c>
      <c r="H21" s="15">
        <v>0</v>
      </c>
      <c r="I21" s="15">
        <v>0</v>
      </c>
      <c r="J21" s="15">
        <v>0</v>
      </c>
      <c r="K21" s="15">
        <v>0</v>
      </c>
      <c r="L21" s="15">
        <v>0</v>
      </c>
      <c r="M21" s="15">
        <v>0</v>
      </c>
      <c r="N21" s="19">
        <f t="shared" si="1"/>
        <v>0</v>
      </c>
      <c r="O21" s="15">
        <v>0</v>
      </c>
      <c r="P21" s="15">
        <v>0</v>
      </c>
      <c r="Q21" s="15">
        <v>0</v>
      </c>
      <c r="R21" s="15">
        <v>0</v>
      </c>
      <c r="S21" s="15">
        <v>0</v>
      </c>
      <c r="T21" s="15">
        <v>0</v>
      </c>
      <c r="U21" s="19">
        <f t="shared" si="2"/>
        <v>0</v>
      </c>
      <c r="V21" s="15">
        <v>0</v>
      </c>
      <c r="W21" s="15">
        <v>0</v>
      </c>
      <c r="X21" s="15">
        <v>0</v>
      </c>
      <c r="Y21" s="15">
        <v>0</v>
      </c>
      <c r="Z21" s="15">
        <v>0</v>
      </c>
      <c r="AA21" s="15">
        <v>0</v>
      </c>
      <c r="AB21" s="19">
        <f t="shared" si="3"/>
        <v>0</v>
      </c>
      <c r="AC21" s="15">
        <v>0</v>
      </c>
      <c r="AD21" s="15">
        <v>0</v>
      </c>
      <c r="AE21" s="15">
        <v>0</v>
      </c>
      <c r="AF21" s="32">
        <f t="shared" si="4"/>
        <v>0</v>
      </c>
      <c r="AG21" s="15">
        <v>0</v>
      </c>
      <c r="AH21" s="15">
        <v>0</v>
      </c>
      <c r="AI21" s="15">
        <v>0</v>
      </c>
      <c r="AJ21" s="15">
        <v>0</v>
      </c>
      <c r="AK21" s="15">
        <v>0</v>
      </c>
      <c r="AL21" s="15">
        <v>0</v>
      </c>
      <c r="AM21" s="15">
        <v>0</v>
      </c>
      <c r="AN21" s="15">
        <v>0</v>
      </c>
      <c r="AO21" s="15">
        <v>0</v>
      </c>
      <c r="AP21" s="15">
        <v>0</v>
      </c>
      <c r="AQ21" s="15">
        <v>0</v>
      </c>
      <c r="AR21" s="15">
        <v>0</v>
      </c>
      <c r="AS21" s="15">
        <v>0</v>
      </c>
      <c r="AT21" s="15">
        <v>0</v>
      </c>
      <c r="AU21" s="15">
        <v>0</v>
      </c>
      <c r="AV21" s="15">
        <v>0</v>
      </c>
      <c r="AW21" s="15">
        <v>0</v>
      </c>
      <c r="AX21" s="15">
        <v>0</v>
      </c>
      <c r="AY21" s="15">
        <v>0</v>
      </c>
      <c r="AZ21" s="15">
        <v>0</v>
      </c>
      <c r="BA21" s="15">
        <v>0</v>
      </c>
      <c r="BB21" s="15">
        <v>0</v>
      </c>
      <c r="BC21" s="15">
        <v>0</v>
      </c>
    </row>
    <row r="22" spans="1:55" s="5" customFormat="1" ht="37.5" x14ac:dyDescent="0.3">
      <c r="A22" s="57"/>
      <c r="B22" s="18" t="s">
        <v>33</v>
      </c>
      <c r="C22" s="15">
        <v>4</v>
      </c>
      <c r="D22" s="15">
        <v>0</v>
      </c>
      <c r="E22" s="15">
        <v>0</v>
      </c>
      <c r="F22" s="15">
        <v>4</v>
      </c>
      <c r="G22" s="19">
        <f t="shared" si="6"/>
        <v>100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9">
        <f t="shared" si="1"/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15">
        <v>0</v>
      </c>
      <c r="U22" s="19">
        <f t="shared" si="2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B22" s="19">
        <f t="shared" si="3"/>
        <v>0</v>
      </c>
      <c r="AC22" s="15">
        <v>0</v>
      </c>
      <c r="AD22" s="15">
        <v>0</v>
      </c>
      <c r="AE22" s="15">
        <v>0</v>
      </c>
      <c r="AF22" s="33">
        <f t="shared" si="4"/>
        <v>0</v>
      </c>
      <c r="AG22" s="15">
        <v>0</v>
      </c>
      <c r="AH22" s="15">
        <v>0</v>
      </c>
      <c r="AI22" s="15">
        <v>0</v>
      </c>
      <c r="AJ22" s="15">
        <v>0</v>
      </c>
      <c r="AK22" s="15">
        <v>0</v>
      </c>
      <c r="AL22" s="15">
        <v>0</v>
      </c>
      <c r="AM22" s="15">
        <v>0</v>
      </c>
      <c r="AN22" s="15">
        <v>0</v>
      </c>
      <c r="AO22" s="15">
        <v>0</v>
      </c>
      <c r="AP22" s="15">
        <v>0</v>
      </c>
      <c r="AQ22" s="15">
        <v>0</v>
      </c>
      <c r="AR22" s="15">
        <v>0</v>
      </c>
      <c r="AS22" s="15">
        <v>0</v>
      </c>
      <c r="AT22" s="15">
        <v>0</v>
      </c>
      <c r="AU22" s="15">
        <v>0</v>
      </c>
      <c r="AV22" s="15">
        <v>0</v>
      </c>
      <c r="AW22" s="15">
        <v>0</v>
      </c>
      <c r="AX22" s="15">
        <v>0</v>
      </c>
      <c r="AY22" s="15">
        <v>0</v>
      </c>
      <c r="AZ22" s="15">
        <v>0</v>
      </c>
      <c r="BA22" s="15">
        <v>0</v>
      </c>
      <c r="BB22" s="15">
        <v>0</v>
      </c>
      <c r="BC22" s="15">
        <v>0</v>
      </c>
    </row>
    <row r="23" spans="1:55" s="5" customFormat="1" x14ac:dyDescent="0.3">
      <c r="A23" s="57"/>
      <c r="B23" s="18" t="s">
        <v>34</v>
      </c>
      <c r="C23" s="15">
        <v>6</v>
      </c>
      <c r="D23" s="15">
        <v>0</v>
      </c>
      <c r="E23" s="15">
        <v>0</v>
      </c>
      <c r="F23" s="15">
        <v>4</v>
      </c>
      <c r="G23" s="19">
        <f t="shared" si="6"/>
        <v>66.666666666666657</v>
      </c>
      <c r="H23" s="15">
        <v>0</v>
      </c>
      <c r="I23" s="15">
        <v>0</v>
      </c>
      <c r="J23" s="15">
        <v>2</v>
      </c>
      <c r="K23" s="15">
        <v>0</v>
      </c>
      <c r="L23" s="15">
        <v>0</v>
      </c>
      <c r="M23" s="15">
        <v>0</v>
      </c>
      <c r="N23" s="19">
        <f t="shared" si="1"/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15">
        <v>0</v>
      </c>
      <c r="U23" s="19">
        <f t="shared" si="2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B23" s="19">
        <f t="shared" si="3"/>
        <v>0</v>
      </c>
      <c r="AC23" s="15">
        <v>0</v>
      </c>
      <c r="AD23" s="15">
        <v>0</v>
      </c>
      <c r="AE23" s="15">
        <v>0</v>
      </c>
      <c r="AF23" s="19">
        <f t="shared" si="4"/>
        <v>0</v>
      </c>
      <c r="AG23" s="15">
        <v>0</v>
      </c>
      <c r="AH23" s="15">
        <v>0</v>
      </c>
      <c r="AI23" s="15">
        <v>0</v>
      </c>
      <c r="AJ23" s="15">
        <v>0</v>
      </c>
      <c r="AK23" s="15">
        <v>0</v>
      </c>
      <c r="AL23" s="15">
        <v>0</v>
      </c>
      <c r="AM23" s="15">
        <v>0</v>
      </c>
      <c r="AN23" s="15">
        <v>0</v>
      </c>
      <c r="AO23" s="15">
        <v>0</v>
      </c>
      <c r="AP23" s="15">
        <v>0</v>
      </c>
      <c r="AQ23" s="15">
        <v>0</v>
      </c>
      <c r="AR23" s="15">
        <v>0</v>
      </c>
      <c r="AS23" s="15">
        <v>0</v>
      </c>
      <c r="AT23" s="15">
        <v>0</v>
      </c>
      <c r="AU23" s="15">
        <v>0</v>
      </c>
      <c r="AV23" s="15">
        <v>0</v>
      </c>
      <c r="AW23" s="15">
        <v>0</v>
      </c>
      <c r="AX23" s="15">
        <v>0</v>
      </c>
      <c r="AY23" s="15">
        <v>0</v>
      </c>
      <c r="AZ23" s="15">
        <v>0</v>
      </c>
      <c r="BA23" s="15">
        <v>0</v>
      </c>
      <c r="BB23" s="15">
        <v>0</v>
      </c>
      <c r="BC23" s="15">
        <v>0</v>
      </c>
    </row>
  </sheetData>
  <mergeCells count="35">
    <mergeCell ref="BB5:BC6"/>
    <mergeCell ref="D5:E6"/>
    <mergeCell ref="AU5:AV6"/>
    <mergeCell ref="AJ6:AK6"/>
    <mergeCell ref="AE6:AF7"/>
    <mergeCell ref="AP5:AP7"/>
    <mergeCell ref="AQ5:AR6"/>
    <mergeCell ref="AX5:AY6"/>
    <mergeCell ref="AW5:AW7"/>
    <mergeCell ref="AN5:AO6"/>
    <mergeCell ref="X6:X7"/>
    <mergeCell ref="AI6:AI7"/>
    <mergeCell ref="Y6:Z6"/>
    <mergeCell ref="AC6:AD6"/>
    <mergeCell ref="O6:P6"/>
    <mergeCell ref="AL5:AM7"/>
    <mergeCell ref="AS5:AT7"/>
    <mergeCell ref="A5:A8"/>
    <mergeCell ref="B5:B8"/>
    <mergeCell ref="AZ5:BA7"/>
    <mergeCell ref="A9:A23"/>
    <mergeCell ref="M3:AB3"/>
    <mergeCell ref="H6:I6"/>
    <mergeCell ref="C5:C7"/>
    <mergeCell ref="F6:G7"/>
    <mergeCell ref="M6:N7"/>
    <mergeCell ref="T6:U7"/>
    <mergeCell ref="AA6:AB7"/>
    <mergeCell ref="F5:AK5"/>
    <mergeCell ref="J6:J7"/>
    <mergeCell ref="K6:L6"/>
    <mergeCell ref="R6:S6"/>
    <mergeCell ref="Q6:Q7"/>
    <mergeCell ref="AG6:AH6"/>
    <mergeCell ref="V6:W6"/>
  </mergeCells>
  <phoneticPr fontId="1" type="noConversion"/>
  <pageMargins left="0.31496062992125984" right="0.11811023622047245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Sokolova</dc:creator>
  <cp:lastModifiedBy>upo</cp:lastModifiedBy>
  <cp:lastPrinted>2020-09-04T06:19:01Z</cp:lastPrinted>
  <dcterms:created xsi:type="dcterms:W3CDTF">2015-06-23T06:30:49Z</dcterms:created>
  <dcterms:modified xsi:type="dcterms:W3CDTF">2021-02-03T07:32:28Z</dcterms:modified>
</cp:coreProperties>
</file>